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5A2C0F8-66B4-4D4D-BE05-2B45C005A3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5" l="1"/>
  <c r="AD8" i="5"/>
  <c r="AC8" i="5"/>
  <c r="AB8" i="5"/>
  <c r="AA8" i="5"/>
  <c r="AG8" i="5"/>
  <c r="AS8" i="5" l="1"/>
  <c r="AQ8" i="5"/>
  <c r="AP8" i="5"/>
  <c r="AO8" i="5"/>
  <c r="AN8" i="5"/>
  <c r="AM8" i="5"/>
  <c r="I13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<sst xmlns="http://schemas.openxmlformats.org/spreadsheetml/2006/main" count="76" uniqueCount="34">
  <si>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</si>
  <si>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</si>
  <si>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</si>
  <si>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</si>
  <si>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</si>
  <si>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</si>
  <si>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</si>
  <si>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</si>
  <si>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</si>
  <si>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</si>
  <si>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</si>
  <si>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</si>
  <si>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</si>
  <si>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</si>
  <si>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</si>
  <si>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</si>
  <si>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</si>
  <si>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</si>
  <si>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</si>
  <si>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</si>
  <si>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</si>
  <si>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</si>
  <si>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</si>
  <si>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</si>
  <si>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Jun = Jyväskylän Kiri&amp;Kirittäret Juniorit  (1996),  kasvattajaseura</t>
  </si>
  <si>
    <t>6.</t>
  </si>
  <si>
    <t>Kiri Jun</t>
  </si>
  <si>
    <t>Samuel Ratala</t>
  </si>
  <si>
    <t>5.1.2005   Jyväskylä</t>
  </si>
  <si>
    <t>Kiri 2020 = Jyväskylän Kiri 2020  (2020)</t>
  </si>
  <si>
    <t>1.</t>
  </si>
  <si>
    <t>Kiri 2020</t>
  </si>
  <si>
    <t>7.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</si>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</sst>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25</v>
      </c>
      <c r="Z4" s="68" t="s">
        <v>26</v>
      </c>
      <c r="AA4" s="67">
        <v>4</v>
      </c>
      <c r="AB4" s="67">
        <v>0</v>
      </c>
      <c r="AC4" s="67">
        <v>2</v>
      </c>
      <c r="AD4" s="67">
        <v>1</v>
      </c>
      <c r="AE4" s="67">
        <v>14</v>
      </c>
      <c r="AF4" s="69">
        <v>0.4667</v>
      </c>
      <c r="AG4" s="70">
        <v>30</v>
      </c>
      <c r="AH4" s="7"/>
      <c r="AI4" s="7"/>
      <c r="AJ4" s="7"/>
      <c r="AK4" s="7"/>
      <c r="AL4" s="66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71" t="s">
        <v>32</v>
      </c>
      <c r="Z5" s="68" t="s">
        <v>26</v>
      </c>
      <c r="AA5" s="67">
        <v>7</v>
      </c>
      <c r="AB5" s="67">
        <v>1</v>
      </c>
      <c r="AC5" s="67">
        <v>8</v>
      </c>
      <c r="AD5" s="72">
        <v>2</v>
      </c>
      <c r="AE5" s="67">
        <v>34</v>
      </c>
      <c r="AF5" s="69">
        <v>0.67100000000000004</v>
      </c>
      <c r="AG5" s="70">
        <v>56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2022</v>
      </c>
      <c r="Y6" s="71" t="s">
        <v>30</v>
      </c>
      <c r="Z6" s="68" t="s">
        <v>31</v>
      </c>
      <c r="AA6" s="67">
        <v>4</v>
      </c>
      <c r="AB6" s="67">
        <v>1</v>
      </c>
      <c r="AC6" s="67">
        <v>5</v>
      </c>
      <c r="AD6" s="72">
        <v>2</v>
      </c>
      <c r="AE6" s="67">
        <v>12</v>
      </c>
      <c r="AF6" s="69">
        <v>0.5</v>
      </c>
      <c r="AG6" s="70">
        <v>24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33</v>
      </c>
      <c r="Z7" s="1" t="s">
        <v>26</v>
      </c>
      <c r="AA7" s="12">
        <v>1</v>
      </c>
      <c r="AB7" s="12">
        <v>0</v>
      </c>
      <c r="AC7" s="12">
        <v>2</v>
      </c>
      <c r="AD7" s="12">
        <v>0</v>
      </c>
      <c r="AE7" s="12">
        <v>2</v>
      </c>
      <c r="AF7" s="73">
        <v>0.5</v>
      </c>
      <c r="AG7" s="10">
        <v>4</v>
      </c>
      <c r="AH7" s="39"/>
      <c r="AI7" s="7"/>
      <c r="AJ7" s="7"/>
      <c r="AK7" s="7"/>
      <c r="AL7" s="66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SUM(E7:E7)</f>
        <v>0</v>
      </c>
      <c r="F8" s="35">
        <f>SUM(F7:F7)</f>
        <v>0</v>
      </c>
      <c r="G8" s="35">
        <f>SUM(G7:G7)</f>
        <v>0</v>
      </c>
      <c r="H8" s="35">
        <f>SUM(H7:H7)</f>
        <v>0</v>
      </c>
      <c r="I8" s="35">
        <f>SUM(I7:I7)</f>
        <v>0</v>
      </c>
      <c r="J8" s="36">
        <v>0</v>
      </c>
      <c r="K8" s="20">
        <f>SUM(K7:K7)</f>
        <v>0</v>
      </c>
      <c r="L8" s="17"/>
      <c r="M8" s="28"/>
      <c r="N8" s="40"/>
      <c r="O8" s="41"/>
      <c r="P8" s="10"/>
      <c r="Q8" s="35">
        <f>SUM(Q7:Q7)</f>
        <v>0</v>
      </c>
      <c r="R8" s="35">
        <f>SUM(R7:R7)</f>
        <v>0</v>
      </c>
      <c r="S8" s="35">
        <f>SUM(S7:S7)</f>
        <v>0</v>
      </c>
      <c r="T8" s="35">
        <f>SUM(T7:T7)</f>
        <v>0</v>
      </c>
      <c r="U8" s="35">
        <f>SUM(U7:U7)</f>
        <v>0</v>
      </c>
      <c r="V8" s="15">
        <v>0</v>
      </c>
      <c r="W8" s="20">
        <f>SUM(W7:W7)</f>
        <v>0</v>
      </c>
      <c r="X8" s="62" t="s">
        <v>13</v>
      </c>
      <c r="Y8" s="11"/>
      <c r="Z8" s="9"/>
      <c r="AA8" s="35">
        <f>SUM(AA4:AA7)</f>
        <v>16</v>
      </c>
      <c r="AB8" s="35">
        <f>SUM(AB4:AB7)</f>
        <v>2</v>
      </c>
      <c r="AC8" s="35">
        <f>SUM(AC4:AC7)</f>
        <v>17</v>
      </c>
      <c r="AD8" s="35">
        <f>SUM(AD4:AD7)</f>
        <v>5</v>
      </c>
      <c r="AE8" s="35">
        <f>SUM(AE4:AE7)</f>
        <v>62</v>
      </c>
      <c r="AF8" s="36">
        <f>PRODUCT(AE8/AG8)</f>
        <v>0.54385964912280704</v>
      </c>
      <c r="AG8" s="20">
        <f>SUM(AG4:AG7)</f>
        <v>114</v>
      </c>
      <c r="AH8" s="17"/>
      <c r="AI8" s="28"/>
      <c r="AJ8" s="40"/>
      <c r="AK8" s="41"/>
      <c r="AL8" s="10"/>
      <c r="AM8" s="35">
        <f>SUM(AM7:AM7)</f>
        <v>0</v>
      </c>
      <c r="AN8" s="35">
        <f>SUM(AN7:AN7)</f>
        <v>0</v>
      </c>
      <c r="AO8" s="35">
        <f>SUM(AO7:AO7)</f>
        <v>0</v>
      </c>
      <c r="AP8" s="35">
        <f>SUM(AP7:AP7)</f>
        <v>0</v>
      </c>
      <c r="AQ8" s="35">
        <f>SUM(AQ7:AQ7)</f>
        <v>0</v>
      </c>
      <c r="AR8" s="36">
        <v>0</v>
      </c>
      <c r="AS8" s="38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6"/>
      <c r="R10" s="16" t="s">
        <v>10</v>
      </c>
      <c r="S10" s="16"/>
      <c r="T10" s="52" t="s">
        <v>24</v>
      </c>
      <c r="U10" s="16"/>
      <c r="V10" s="16"/>
      <c r="W10" s="16"/>
      <c r="X10" s="16"/>
      <c r="Y10" s="16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29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16</v>
      </c>
      <c r="F13" s="45">
        <f>PRODUCT(AB8+AN8)</f>
        <v>2</v>
      </c>
      <c r="G13" s="45">
        <f>PRODUCT(AC8+AO8)</f>
        <v>17</v>
      </c>
      <c r="H13" s="45">
        <f>PRODUCT(AD8+AP8)</f>
        <v>5</v>
      </c>
      <c r="I13" s="45">
        <f>PRODUCT(AE8+AQ8)</f>
        <v>62</v>
      </c>
      <c r="J13" s="58">
        <f>PRODUCT(I13/K13)</f>
        <v>0.54385964912280704</v>
      </c>
      <c r="K13" s="10">
        <f>PRODUCT(AG8+AS8)</f>
        <v>114</v>
      </c>
      <c r="L13" s="51">
        <f>PRODUCT((F13+G13)/E13)</f>
        <v>1.1875</v>
      </c>
      <c r="M13" s="51">
        <f>PRODUCT(H13/E13)</f>
        <v>0.3125</v>
      </c>
      <c r="N13" s="51">
        <f>PRODUCT((F13+G13+H13)/E13)</f>
        <v>1.5</v>
      </c>
      <c r="O13" s="51">
        <f>PRODUCT(I13/E13)</f>
        <v>3.875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16</v>
      </c>
      <c r="F14" s="45">
        <f t="shared" ref="F14:I14" si="0">SUM(F11:F13)</f>
        <v>2</v>
      </c>
      <c r="G14" s="45">
        <f t="shared" si="0"/>
        <v>17</v>
      </c>
      <c r="H14" s="45">
        <f t="shared" si="0"/>
        <v>5</v>
      </c>
      <c r="I14" s="45">
        <f t="shared" si="0"/>
        <v>62</v>
      </c>
      <c r="J14" s="58">
        <f>PRODUCT(I14/K14)</f>
        <v>0.54385964912280704</v>
      </c>
      <c r="K14" s="16">
        <f>SUM(K11:K13)</f>
        <v>114</v>
      </c>
      <c r="L14" s="51">
        <f>PRODUCT((F14+G14)/E14)</f>
        <v>1.1875</v>
      </c>
      <c r="M14" s="51">
        <f>PRODUCT(H14/E14)</f>
        <v>0.3125</v>
      </c>
      <c r="N14" s="51">
        <f>PRODUCT((F14+G14+H14)/E14)</f>
        <v>1.5</v>
      </c>
      <c r="O14" s="51">
        <f>PRODUCT(I14/E14)</f>
        <v>3.875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6:AI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2023-09-01T14:05:40Z</dcterms:modified>
</cp:coreProperties>
</file>